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Avance Financiero+\Informe 1er Trimestre\Datos Abiertos\"/>
    </mc:Choice>
  </mc:AlternateContent>
  <xr:revisionPtr revIDLastSave="0" documentId="13_ncr:1_{593768C4-DE7B-4E97-B274-C565DB45449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ID" sheetId="1" r:id="rId1"/>
  </sheets>
  <definedNames>
    <definedName name="_xlnm.Print_Area" localSheetId="0">EAID!$C$1:$E$23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 l="1"/>
  <c r="D11" i="1" l="1"/>
  <c r="D10" i="1" l="1"/>
  <c r="E24" i="1" s="1"/>
  <c r="E22" i="1" l="1"/>
  <c r="E23" i="1"/>
  <c r="E15" i="1"/>
  <c r="E19" i="1"/>
  <c r="E18" i="1"/>
  <c r="E14" i="1"/>
  <c r="E21" i="1"/>
  <c r="E17" i="1"/>
  <c r="E13" i="1"/>
  <c r="E20" i="1"/>
  <c r="E16" i="1"/>
  <c r="E12" i="1"/>
  <c r="E11" i="1"/>
</calcChain>
</file>

<file path=xl/sharedStrings.xml><?xml version="1.0" encoding="utf-8"?>
<sst xmlns="http://schemas.openxmlformats.org/spreadsheetml/2006/main" count="22" uniqueCount="22">
  <si>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</si>
  <si>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</si>
  <si>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</si>
  <si>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</si>
  <si>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</si>
  <si>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</si>
  <si>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</si>
  <si>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</si>
  <si>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</si>
  <si>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</si>
  <si>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</si>
  <si>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</si>
  <si>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</si>
  <si>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</si>
  <si>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</si>
  <si>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</si>
  <si>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</si>
  <si>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</si>
  <si>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</si>
  <si>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OTROS INGRESOS Y BENEFICIOS VARIOS</t>
  </si>
  <si>
    <t xml:space="preserve">  DEL 1o. DE ENERO AL 31 DE MARZO DEL AÑO 2023</t>
  </si>
  <si>
    <t>INGRESOS POR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</si>
</sst>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164" fontId="0" fillId="4" borderId="2" xfId="0" applyNumberFormat="1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2:J38"/>
  <sheetViews>
    <sheetView showGridLines="0" tabSelected="1" topLeftCell="C7" zoomScaleNormal="100" workbookViewId="0">
      <selection activeCell="J11" sqref="J11"/>
    </sheetView>
  </sheetViews>
  <sheetFormatPr baseColWidth="10" defaultRowHeight="15" x14ac:dyDescent="0.25"/>
  <cols>
    <col min="1" max="1" width="11" style="1" customWidth="1"/>
    <col min="2" max="2" width="2.140625" style="1" customWidth="1"/>
    <col min="3" max="3" width="71.28515625" style="1" customWidth="1"/>
    <col min="4" max="4" width="19.140625" style="1" customWidth="1"/>
    <col min="5" max="5" width="20.140625" style="1" bestFit="1" customWidth="1"/>
    <col min="6" max="6" width="3.140625" style="1" customWidth="1"/>
    <col min="7" max="7" width="17.5703125" style="1" bestFit="1" customWidth="1"/>
    <col min="8" max="8" width="17.28515625" style="1" bestFit="1" customWidth="1"/>
    <col min="9" max="9" width="11.42578125" style="1"/>
    <col min="10" max="10" width="17.28515625" style="1" bestFit="1" customWidth="1"/>
    <col min="11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2" spans="1:10" x14ac:dyDescent="0.25">
      <c r="C2" s="18" t="s">
        <v>0</v>
      </c>
      <c r="D2" s="18"/>
      <c r="E2" s="18"/>
    </row>
    <row r="3" spans="1:10" x14ac:dyDescent="0.25">
      <c r="C3" s="18" t="s">
        <v>1</v>
      </c>
      <c r="D3" s="18"/>
      <c r="E3" s="18"/>
    </row>
    <row r="4" spans="1:10" x14ac:dyDescent="0.25">
      <c r="C4" s="18" t="s">
        <v>20</v>
      </c>
      <c r="D4" s="18"/>
      <c r="E4" s="18"/>
    </row>
    <row r="5" spans="1:10" ht="6" customHeight="1" x14ac:dyDescent="0.25"/>
    <row r="6" spans="1:10" x14ac:dyDescent="0.25">
      <c r="C6" s="19" t="s">
        <v>2</v>
      </c>
      <c r="D6" s="19"/>
      <c r="E6" s="19"/>
    </row>
    <row r="7" spans="1:10" ht="6.75" customHeight="1" x14ac:dyDescent="0.25"/>
    <row r="8" spans="1:10" ht="14.45" customHeight="1" x14ac:dyDescent="0.25">
      <c r="C8" s="20" t="s">
        <v>3</v>
      </c>
      <c r="D8" s="20" t="s">
        <v>4</v>
      </c>
      <c r="E8" s="20" t="s">
        <v>5</v>
      </c>
    </row>
    <row r="9" spans="1:10" x14ac:dyDescent="0.25">
      <c r="C9" s="21"/>
      <c r="D9" s="21"/>
      <c r="E9" s="21"/>
      <c r="G9" s="2"/>
    </row>
    <row r="10" spans="1:10" x14ac:dyDescent="0.25">
      <c r="C10" s="10" t="s">
        <v>6</v>
      </c>
      <c r="D10" s="11">
        <f>D11+D18+D23</f>
        <v>24623724683.84</v>
      </c>
      <c r="E10" s="12">
        <v>99.999999999999986</v>
      </c>
      <c r="F10" s="3"/>
      <c r="G10" s="3"/>
      <c r="H10" s="2"/>
    </row>
    <row r="11" spans="1:10" x14ac:dyDescent="0.25">
      <c r="B11" s="4"/>
      <c r="C11" s="10" t="s">
        <v>7</v>
      </c>
      <c r="D11" s="11">
        <f>D12+D13+D14+D15+D16+D17</f>
        <v>2103772867.9100001</v>
      </c>
      <c r="E11" s="12">
        <f>+(D11/D10)*100</f>
        <v>8.5436825456818859</v>
      </c>
      <c r="F11" s="3"/>
      <c r="G11" s="5"/>
      <c r="H11" s="6"/>
      <c r="J11" s="2"/>
    </row>
    <row r="12" spans="1:10" x14ac:dyDescent="0.25">
      <c r="A12" s="3"/>
      <c r="B12" s="4"/>
      <c r="C12" s="13" t="s">
        <v>8</v>
      </c>
      <c r="D12" s="14">
        <f>709583887.27+4544.54</f>
        <v>709588431.80999994</v>
      </c>
      <c r="E12" s="15">
        <f>+(D12/$D$10)*100</f>
        <v>2.8817266312098062</v>
      </c>
      <c r="F12" s="3"/>
      <c r="G12" s="5"/>
      <c r="H12" s="6"/>
    </row>
    <row r="13" spans="1:10" x14ac:dyDescent="0.25">
      <c r="A13" s="3"/>
      <c r="C13" s="13" t="s">
        <v>9</v>
      </c>
      <c r="D13" s="14">
        <f>268428.21+11</f>
        <v>268439.21000000002</v>
      </c>
      <c r="E13" s="15">
        <f t="shared" ref="E13:E17" si="0">+(D13/$D$10)*100</f>
        <v>1.0901649260892309E-3</v>
      </c>
      <c r="F13" s="3"/>
      <c r="G13" s="5"/>
      <c r="H13" s="2"/>
    </row>
    <row r="14" spans="1:10" x14ac:dyDescent="0.25">
      <c r="A14" s="3"/>
      <c r="B14" s="4"/>
      <c r="C14" s="13" t="s">
        <v>10</v>
      </c>
      <c r="D14" s="14">
        <v>996495180.60000002</v>
      </c>
      <c r="E14" s="15">
        <f t="shared" si="0"/>
        <v>4.0468905228378285</v>
      </c>
      <c r="F14" s="3"/>
      <c r="G14" s="5"/>
    </row>
    <row r="15" spans="1:10" x14ac:dyDescent="0.25">
      <c r="A15" s="3"/>
      <c r="C15" s="13" t="s">
        <v>11</v>
      </c>
      <c r="D15" s="14">
        <v>381756121.17000002</v>
      </c>
      <c r="E15" s="15">
        <f t="shared" si="0"/>
        <v>1.5503589569474761</v>
      </c>
      <c r="F15" s="3"/>
      <c r="G15" s="5"/>
      <c r="H15" s="7"/>
    </row>
    <row r="16" spans="1:10" x14ac:dyDescent="0.25">
      <c r="A16" s="3"/>
      <c r="C16" s="13" t="s">
        <v>12</v>
      </c>
      <c r="D16" s="14">
        <v>7475402.9199999999</v>
      </c>
      <c r="E16" s="15">
        <f t="shared" si="0"/>
        <v>3.0358538425772522E-2</v>
      </c>
      <c r="F16" s="3"/>
      <c r="G16" s="5"/>
      <c r="H16" s="2"/>
    </row>
    <row r="17" spans="1:9" x14ac:dyDescent="0.25">
      <c r="A17" s="3"/>
      <c r="C17" s="13" t="s">
        <v>13</v>
      </c>
      <c r="D17" s="14">
        <v>8189292.2000000002</v>
      </c>
      <c r="E17" s="15">
        <f t="shared" si="0"/>
        <v>3.325773133491234E-2</v>
      </c>
      <c r="F17" s="3"/>
      <c r="G17" s="5"/>
      <c r="H17" s="2"/>
    </row>
    <row r="18" spans="1:9" x14ac:dyDescent="0.25">
      <c r="A18" s="3"/>
      <c r="C18" s="10" t="s">
        <v>14</v>
      </c>
      <c r="D18" s="11">
        <v>22516737300.439999</v>
      </c>
      <c r="E18" s="12">
        <f>+(D18/D10)*100</f>
        <v>91.443262908219694</v>
      </c>
      <c r="F18" s="3"/>
      <c r="G18" s="5"/>
    </row>
    <row r="19" spans="1:9" x14ac:dyDescent="0.25">
      <c r="A19" s="3"/>
      <c r="C19" s="13" t="s">
        <v>15</v>
      </c>
      <c r="D19" s="14">
        <v>9540470541.9099998</v>
      </c>
      <c r="E19" s="15">
        <f>+(D19/$D$10)*100</f>
        <v>38.745034166870774</v>
      </c>
      <c r="F19" s="3"/>
      <c r="G19" s="5"/>
      <c r="H19" s="2"/>
    </row>
    <row r="20" spans="1:9" x14ac:dyDescent="0.25">
      <c r="A20" s="3"/>
      <c r="C20" s="13" t="s">
        <v>16</v>
      </c>
      <c r="D20" s="14">
        <v>10157929590</v>
      </c>
      <c r="E20" s="15">
        <f>+(D20/$D$10)*100</f>
        <v>41.252611944067183</v>
      </c>
      <c r="F20" s="3"/>
      <c r="G20" s="5"/>
      <c r="H20" s="7"/>
      <c r="I20" s="8"/>
    </row>
    <row r="21" spans="1:9" x14ac:dyDescent="0.25">
      <c r="A21" s="3"/>
      <c r="C21" s="13" t="s">
        <v>17</v>
      </c>
      <c r="D21" s="14">
        <v>2725329583.6300001</v>
      </c>
      <c r="E21" s="15">
        <f>+(D21/$D$10)*100</f>
        <v>11.067901459353845</v>
      </c>
      <c r="F21" s="3"/>
      <c r="G21" s="5"/>
      <c r="H21" s="2"/>
    </row>
    <row r="22" spans="1:9" x14ac:dyDescent="0.25">
      <c r="C22" s="16" t="s">
        <v>18</v>
      </c>
      <c r="D22" s="17">
        <v>93007584.900000006</v>
      </c>
      <c r="E22" s="15">
        <f>+(D22/$D$10)*100</f>
        <v>0.37771533792789197</v>
      </c>
      <c r="F22" s="3"/>
      <c r="G22" s="5"/>
    </row>
    <row r="23" spans="1:9" x14ac:dyDescent="0.25">
      <c r="C23" s="10" t="s">
        <v>19</v>
      </c>
      <c r="D23" s="11">
        <v>3214515.49</v>
      </c>
      <c r="E23" s="12">
        <f>+(D23/D10)*100</f>
        <v>1.3054546098420336E-2</v>
      </c>
      <c r="F23" s="2"/>
      <c r="G23" s="5"/>
    </row>
    <row r="24" spans="1:9" x14ac:dyDescent="0.25">
      <c r="C24" s="10" t="s">
        <v>21</v>
      </c>
      <c r="D24" s="11">
        <v>4187600</v>
      </c>
      <c r="E24" s="11">
        <f>+(D24/D10)*100</f>
        <v>1.7006362984346671E-2</v>
      </c>
      <c r="G24" s="5"/>
    </row>
    <row r="25" spans="1:9" x14ac:dyDescent="0.25">
      <c r="D25" s="3"/>
    </row>
    <row r="26" spans="1:9" x14ac:dyDescent="0.25">
      <c r="D26" s="3"/>
    </row>
    <row r="27" spans="1:9" x14ac:dyDescent="0.25">
      <c r="D27" s="3"/>
      <c r="E27" s="9"/>
      <c r="G27" s="9"/>
    </row>
    <row r="28" spans="1:9" x14ac:dyDescent="0.25">
      <c r="C28" s="3"/>
      <c r="D28" s="3"/>
    </row>
    <row r="29" spans="1:9" x14ac:dyDescent="0.25">
      <c r="D29" s="3"/>
    </row>
    <row r="30" spans="1:9" x14ac:dyDescent="0.25">
      <c r="D30" s="3"/>
    </row>
    <row r="31" spans="1:9" x14ac:dyDescent="0.25">
      <c r="D31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31496062992125984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2023-05-15T16:15:15Z</cp:lastPrinted>
  <dcterms:created xsi:type="dcterms:W3CDTF">2022-05-11T20:25:58Z</dcterms:created>
  <dcterms:modified xsi:type="dcterms:W3CDTF">2023-05-15T16:15:25Z</dcterms:modified>
</cp:coreProperties>
</file>